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0290" windowHeight="65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0" i="1"/>
  <c r="H31"/>
  <c r="H32"/>
  <c r="H33"/>
  <c r="H34"/>
  <c r="H35"/>
  <c r="H29"/>
  <c r="F21"/>
  <c r="F22"/>
  <c r="F23"/>
  <c r="F20"/>
  <c r="G36"/>
  <c r="F36"/>
  <c r="G35"/>
  <c r="F35"/>
  <c r="G34"/>
  <c r="F34"/>
  <c r="G33"/>
  <c r="F33"/>
  <c r="G32"/>
  <c r="F32"/>
  <c r="G31"/>
  <c r="F31"/>
  <c r="G30"/>
  <c r="F30"/>
  <c r="G29"/>
  <c r="F29"/>
  <c r="F3"/>
  <c r="F4"/>
  <c r="F5"/>
  <c r="F6"/>
  <c r="F7"/>
  <c r="F8"/>
  <c r="F9"/>
  <c r="F10"/>
  <c r="F11"/>
  <c r="F12"/>
  <c r="F13"/>
  <c r="F14"/>
  <c r="F15"/>
  <c r="F16"/>
  <c r="F17"/>
  <c r="F2"/>
</calcChain>
</file>

<file path=xl/sharedStrings.xml><?xml version="1.0" encoding="utf-8"?>
<sst xmlns="http://schemas.openxmlformats.org/spreadsheetml/2006/main" count="16" uniqueCount="14">
  <si>
    <t>tones</t>
  </si>
  <si>
    <t>Gpa</t>
  </si>
  <si>
    <t>STD</t>
  </si>
  <si>
    <t>cell</t>
  </si>
  <si>
    <t>volume</t>
  </si>
  <si>
    <t>Pressure (Tns)</t>
  </si>
  <si>
    <t>Pb cell</t>
  </si>
  <si>
    <t>Pressure (GPa)</t>
  </si>
  <si>
    <t>Sodalite cell</t>
  </si>
  <si>
    <t>Meth/Eth</t>
  </si>
  <si>
    <t>Pressure (Gpa)</t>
  </si>
  <si>
    <t>SOD Cell</t>
  </si>
  <si>
    <t>?</t>
  </si>
  <si>
    <t>Problematic</t>
  </si>
</sst>
</file>

<file path=xl/styles.xml><?xml version="1.0" encoding="utf-8"?>
<styleSheet xmlns="http://schemas.openxmlformats.org/spreadsheetml/2006/main">
  <numFmts count="1">
    <numFmt numFmtId="164" formatCode="0.000000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3" borderId="0" xfId="0" applyFill="1" applyAlignment="1">
      <alignment horizontal="center"/>
    </xf>
    <xf numFmtId="0" fontId="0" fillId="3" borderId="0" xfId="0" applyFill="1"/>
    <xf numFmtId="164" fontId="0" fillId="3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0.16820384951881021"/>
          <c:y val="5.7060002916302151E-2"/>
          <c:w val="0.79279615048119012"/>
          <c:h val="0.75582567804024525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2"/>
          </c:trendline>
          <c:xVal>
            <c:numRef>
              <c:f>Sheet1!$B$2:$B$17</c:f>
              <c:numCache>
                <c:formatCode>General</c:formatCode>
                <c:ptCount val="16"/>
                <c:pt idx="0">
                  <c:v>4.8000000000000001E-2</c:v>
                </c:pt>
                <c:pt idx="1">
                  <c:v>0.78200000000000003</c:v>
                </c:pt>
                <c:pt idx="2">
                  <c:v>0.82199999999999995</c:v>
                </c:pt>
                <c:pt idx="3">
                  <c:v>0.98099999999999998</c:v>
                </c:pt>
                <c:pt idx="4">
                  <c:v>1.1399999999999999</c:v>
                </c:pt>
                <c:pt idx="5">
                  <c:v>1.2649999999999999</c:v>
                </c:pt>
                <c:pt idx="6">
                  <c:v>1.4279999999999999</c:v>
                </c:pt>
                <c:pt idx="7">
                  <c:v>1.581</c:v>
                </c:pt>
                <c:pt idx="8">
                  <c:v>1.891</c:v>
                </c:pt>
                <c:pt idx="9">
                  <c:v>2.3210000000000002</c:v>
                </c:pt>
                <c:pt idx="10">
                  <c:v>2.8420000000000001</c:v>
                </c:pt>
                <c:pt idx="11">
                  <c:v>3.39</c:v>
                </c:pt>
                <c:pt idx="12">
                  <c:v>4.0110000000000001</c:v>
                </c:pt>
                <c:pt idx="13">
                  <c:v>4.7290000000000001</c:v>
                </c:pt>
                <c:pt idx="14">
                  <c:v>5.4809999999999999</c:v>
                </c:pt>
                <c:pt idx="15">
                  <c:v>6.2240000000000002</c:v>
                </c:pt>
              </c:numCache>
            </c:numRef>
          </c:xVal>
          <c:yVal>
            <c:numRef>
              <c:f>Sheet1!$F$2:$F$17</c:f>
              <c:numCache>
                <c:formatCode>General</c:formatCode>
                <c:ptCount val="16"/>
                <c:pt idx="0">
                  <c:v>713.43855841387483</c:v>
                </c:pt>
                <c:pt idx="1">
                  <c:v>703.23572345398293</c:v>
                </c:pt>
                <c:pt idx="2">
                  <c:v>701.00802070553709</c:v>
                </c:pt>
                <c:pt idx="3">
                  <c:v>699.13944488506422</c:v>
                </c:pt>
                <c:pt idx="4">
                  <c:v>696.80250361137519</c:v>
                </c:pt>
                <c:pt idx="5">
                  <c:v>694.9178751093749</c:v>
                </c:pt>
                <c:pt idx="6">
                  <c:v>692.54338896042418</c:v>
                </c:pt>
                <c:pt idx="7">
                  <c:v>690.24460842137603</c:v>
                </c:pt>
                <c:pt idx="8">
                  <c:v>687.17970130612514</c:v>
                </c:pt>
                <c:pt idx="9">
                  <c:v>680.77527757300015</c:v>
                </c:pt>
                <c:pt idx="10">
                  <c:v>674.06476083200016</c:v>
                </c:pt>
                <c:pt idx="11">
                  <c:v>667.37557664486883</c:v>
                </c:pt>
                <c:pt idx="12">
                  <c:v>660.16200225801697</c:v>
                </c:pt>
                <c:pt idx="13">
                  <c:v>652.63937776702085</c:v>
                </c:pt>
                <c:pt idx="14">
                  <c:v>643.80871097619206</c:v>
                </c:pt>
                <c:pt idx="15">
                  <c:v>640.30332706587092</c:v>
                </c:pt>
              </c:numCache>
            </c:numRef>
          </c:yVal>
        </c:ser>
        <c:axId val="212404096"/>
        <c:axId val="212418560"/>
      </c:scatterChart>
      <c:valAx>
        <c:axId val="2124040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b="0"/>
                  <a:t>Pressure (GPa)</a:t>
                </a:r>
              </a:p>
            </c:rich>
          </c:tx>
          <c:layout/>
        </c:title>
        <c:numFmt formatCode="General" sourceLinked="1"/>
        <c:tickLblPos val="nextTo"/>
        <c:crossAx val="212418560"/>
        <c:crosses val="autoZero"/>
        <c:crossBetween val="midCat"/>
        <c:majorUnit val="1"/>
      </c:valAx>
      <c:valAx>
        <c:axId val="21241856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b="0"/>
                  <a:t>V(A</a:t>
                </a:r>
                <a:r>
                  <a:rPr lang="en-GB" sz="1200" b="0" baseline="30000"/>
                  <a:t>3</a:t>
                </a:r>
                <a:r>
                  <a:rPr lang="en-GB" b="0"/>
                  <a:t>)</a:t>
                </a:r>
              </a:p>
            </c:rich>
          </c:tx>
          <c:layout>
            <c:manualLayout>
              <c:xMode val="edge"/>
              <c:yMode val="edge"/>
              <c:x val="3.3416666666666664E-2"/>
              <c:y val="0.36113006707494921"/>
            </c:manualLayout>
          </c:layout>
        </c:title>
        <c:numFmt formatCode="General" sourceLinked="1"/>
        <c:tickLblPos val="nextTo"/>
        <c:crossAx val="212404096"/>
        <c:crosses val="autoZero"/>
        <c:crossBetween val="midCat"/>
      </c:valAx>
    </c:plotArea>
    <c:plotVisOnly val="1"/>
  </c:chart>
  <c:spPr>
    <a:ln>
      <a:noFill/>
    </a:ln>
  </c:spPr>
  <c:txPr>
    <a:bodyPr/>
    <a:lstStyle/>
    <a:p>
      <a:pPr>
        <a:defRPr sz="1200"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0.17083172694699469"/>
          <c:y val="3.8541484397783606E-2"/>
          <c:w val="0.79155421962296202"/>
          <c:h val="0.78360345581802271"/>
        </c:manualLayout>
      </c:layout>
      <c:scatterChart>
        <c:scatterStyle val="lineMarker"/>
        <c:ser>
          <c:idx val="1"/>
          <c:order val="0"/>
          <c:spPr>
            <a:ln w="28575">
              <a:noFill/>
            </a:ln>
          </c:spPr>
          <c:marker>
            <c:symbol val="triangle"/>
            <c:size val="8"/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0.05</c:v>
                </c:pt>
                <c:pt idx="1">
                  <c:v>0.27900000000000003</c:v>
                </c:pt>
                <c:pt idx="2">
                  <c:v>0.80900000000000005</c:v>
                </c:pt>
                <c:pt idx="3">
                  <c:v>1.518</c:v>
                </c:pt>
              </c:numCache>
            </c:numRef>
          </c:xVal>
          <c:yVal>
            <c:numRef>
              <c:f>Sheet1!$E$20:$E$23</c:f>
              <c:numCache>
                <c:formatCode>General</c:formatCode>
                <c:ptCount val="4"/>
                <c:pt idx="0">
                  <c:v>9.0182450000000003</c:v>
                </c:pt>
                <c:pt idx="1">
                  <c:v>8.9554539999999996</c:v>
                </c:pt>
                <c:pt idx="2">
                  <c:v>8.8971230000000006</c:v>
                </c:pt>
                <c:pt idx="3">
                  <c:v>8.8958440000000003</c:v>
                </c:pt>
              </c:numCache>
            </c:numRef>
          </c:yVal>
        </c:ser>
        <c:ser>
          <c:idx val="2"/>
          <c:order val="1"/>
          <c:spPr>
            <a:ln w="28575">
              <a:noFill/>
            </a:ln>
          </c:spPr>
          <c:marker>
            <c:symbol val="circle"/>
            <c:size val="7"/>
          </c:marker>
          <c:xVal>
            <c:numRef>
              <c:f>Sheet1!$C$29:$C$35</c:f>
              <c:numCache>
                <c:formatCode>General</c:formatCode>
                <c:ptCount val="7"/>
                <c:pt idx="0">
                  <c:v>4.4999999999999998E-2</c:v>
                </c:pt>
                <c:pt idx="1">
                  <c:v>4.8000000000000001E-2</c:v>
                </c:pt>
                <c:pt idx="2">
                  <c:v>0.13400000000000001</c:v>
                </c:pt>
                <c:pt idx="3">
                  <c:v>0.26500000000000001</c:v>
                </c:pt>
                <c:pt idx="4">
                  <c:v>0.54900000000000004</c:v>
                </c:pt>
                <c:pt idx="5">
                  <c:v>0.84599999999999997</c:v>
                </c:pt>
                <c:pt idx="6">
                  <c:v>1.0860000000000001</c:v>
                </c:pt>
              </c:numCache>
            </c:numRef>
          </c:xVal>
          <c:yVal>
            <c:numRef>
              <c:f>Sheet1!$D$29:$D$35</c:f>
              <c:numCache>
                <c:formatCode>0.000000</c:formatCode>
                <c:ptCount val="7"/>
                <c:pt idx="0" formatCode="General">
                  <c:v>9.0981959999999997</c:v>
                </c:pt>
                <c:pt idx="1">
                  <c:v>9.0952400000000004</c:v>
                </c:pt>
                <c:pt idx="2" formatCode="General">
                  <c:v>9.0906459999999996</c:v>
                </c:pt>
                <c:pt idx="3" formatCode="General">
                  <c:v>9.0732680000000006</c:v>
                </c:pt>
                <c:pt idx="4" formatCode="General">
                  <c:v>9.0550739999999994</c:v>
                </c:pt>
                <c:pt idx="5" formatCode="General">
                  <c:v>8.9930839999999996</c:v>
                </c:pt>
                <c:pt idx="6" formatCode="General">
                  <c:v>8.9867319999999999</c:v>
                </c:pt>
              </c:numCache>
            </c:numRef>
          </c:yVal>
        </c:ser>
        <c:axId val="212992768"/>
        <c:axId val="212994688"/>
      </c:scatterChart>
      <c:valAx>
        <c:axId val="212992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GB" sz="1400" b="0"/>
                  <a:t>Pressure(GPa)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2994688"/>
        <c:crosses val="autoZero"/>
        <c:crossBetween val="midCat"/>
        <c:majorUnit val="0.2"/>
      </c:valAx>
      <c:valAx>
        <c:axId val="21299468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400" b="0" i="1"/>
                  <a:t>a </a:t>
                </a:r>
                <a:r>
                  <a:rPr lang="en-GB" sz="1400" b="0" i="0"/>
                  <a:t>(A</a:t>
                </a:r>
                <a:r>
                  <a:rPr lang="en-GB" sz="1400" b="0" i="0" baseline="30000"/>
                  <a:t>3</a:t>
                </a:r>
                <a:r>
                  <a:rPr lang="en-GB" sz="1400" b="0" i="0" baseline="0"/>
                  <a:t>)</a:t>
                </a:r>
              </a:p>
            </c:rich>
          </c:tx>
          <c:layout>
            <c:manualLayout>
              <c:xMode val="edge"/>
              <c:yMode val="edge"/>
              <c:x val="1.1111111111111112E-2"/>
              <c:y val="0.3668423738699329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2992768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Sheet1!$D$20:$D$23</c:f>
              <c:numCache>
                <c:formatCode>General</c:formatCode>
                <c:ptCount val="4"/>
                <c:pt idx="0">
                  <c:v>0.05</c:v>
                </c:pt>
                <c:pt idx="1">
                  <c:v>0.27900000000000003</c:v>
                </c:pt>
                <c:pt idx="2">
                  <c:v>0.80900000000000005</c:v>
                </c:pt>
                <c:pt idx="3">
                  <c:v>1.518</c:v>
                </c:pt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  <c:pt idx="0">
                  <c:v>733.44252883407114</c:v>
                </c:pt>
                <c:pt idx="1">
                  <c:v>718.22881095044977</c:v>
                </c:pt>
                <c:pt idx="2">
                  <c:v>704.28555946553115</c:v>
                </c:pt>
                <c:pt idx="3">
                  <c:v>703.98187081958747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Sheet1!$C$29:$C$35</c:f>
              <c:numCache>
                <c:formatCode>General</c:formatCode>
                <c:ptCount val="7"/>
                <c:pt idx="0">
                  <c:v>4.4999999999999998E-2</c:v>
                </c:pt>
                <c:pt idx="1">
                  <c:v>4.8000000000000001E-2</c:v>
                </c:pt>
                <c:pt idx="2">
                  <c:v>0.13400000000000001</c:v>
                </c:pt>
                <c:pt idx="3">
                  <c:v>0.26500000000000001</c:v>
                </c:pt>
                <c:pt idx="4">
                  <c:v>0.54900000000000004</c:v>
                </c:pt>
                <c:pt idx="5">
                  <c:v>0.84599999999999997</c:v>
                </c:pt>
                <c:pt idx="6">
                  <c:v>1.0860000000000001</c:v>
                </c:pt>
              </c:numCache>
            </c:numRef>
          </c:xVal>
          <c:yVal>
            <c:numRef>
              <c:f>Sheet1!$H$29:$H$35</c:f>
              <c:numCache>
                <c:formatCode>General</c:formatCode>
                <c:ptCount val="7"/>
                <c:pt idx="0">
                  <c:v>753.12292111968577</c:v>
                </c:pt>
                <c:pt idx="1">
                  <c:v>752.38909164462996</c:v>
                </c:pt>
                <c:pt idx="2">
                  <c:v>751.24957363827684</c:v>
                </c:pt>
                <c:pt idx="3">
                  <c:v>746.94945871251286</c:v>
                </c:pt>
                <c:pt idx="4">
                  <c:v>742.46504397530589</c:v>
                </c:pt>
                <c:pt idx="5">
                  <c:v>727.32070310771235</c:v>
                </c:pt>
                <c:pt idx="6">
                  <c:v>725.78062673955162</c:v>
                </c:pt>
              </c:numCache>
            </c:numRef>
          </c:yVal>
        </c:ser>
        <c:axId val="213022208"/>
        <c:axId val="213023744"/>
      </c:scatterChart>
      <c:valAx>
        <c:axId val="213022208"/>
        <c:scaling>
          <c:orientation val="minMax"/>
        </c:scaling>
        <c:axPos val="b"/>
        <c:numFmt formatCode="General" sourceLinked="1"/>
        <c:tickLblPos val="nextTo"/>
        <c:crossAx val="213023744"/>
        <c:crosses val="autoZero"/>
        <c:crossBetween val="midCat"/>
      </c:valAx>
      <c:valAx>
        <c:axId val="213023744"/>
        <c:scaling>
          <c:orientation val="minMax"/>
        </c:scaling>
        <c:axPos val="l"/>
        <c:numFmt formatCode="General" sourceLinked="1"/>
        <c:tickLblPos val="nextTo"/>
        <c:crossAx val="213022208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104775</xdr:colOff>
      <xdr:row>1</xdr:row>
      <xdr:rowOff>47625</xdr:rowOff>
    </xdr:from>
    <xdr:to>
      <xdr:col>14</xdr:col>
      <xdr:colOff>409575</xdr:colOff>
      <xdr:row>15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114300</xdr:colOff>
      <xdr:row>1</xdr:row>
      <xdr:rowOff>95250</xdr:rowOff>
    </xdr:from>
    <xdr:to>
      <xdr:col>14</xdr:col>
      <xdr:colOff>419100</xdr:colOff>
      <xdr:row>15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152400</xdr:colOff>
      <xdr:row>16</xdr:row>
      <xdr:rowOff>28575</xdr:rowOff>
    </xdr:from>
    <xdr:to>
      <xdr:col>14</xdr:col>
      <xdr:colOff>457200</xdr:colOff>
      <xdr:row>30</xdr:row>
      <xdr:rowOff>104775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0.48933</cdr:x>
      <cdr:y>0.05208</cdr:y>
    </cdr:from>
    <cdr:to>
      <cdr:x>0.62863</cdr:x>
      <cdr:y>0.80605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2246538" y="142875"/>
          <a:ext cx="639537" cy="20682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5875">
          <a:solidFill>
            <a:schemeClr val="tx1">
              <a:lumMod val="50000"/>
              <a:lumOff val="50000"/>
            </a:schemeClr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E2" zoomScale="160" zoomScaleNormal="160" workbookViewId="0">
      <selection activeCell="Q8" sqref="Q8"/>
    </sheetView>
  </sheetViews>
  <sheetFormatPr defaultRowHeight="15"/>
  <sheetData>
    <row r="1" spans="1:6">
      <c r="A1" t="s">
        <v>0</v>
      </c>
      <c r="B1" t="s">
        <v>1</v>
      </c>
      <c r="C1" t="s">
        <v>2</v>
      </c>
      <c r="D1" t="s">
        <v>3</v>
      </c>
      <c r="F1" t="s">
        <v>4</v>
      </c>
    </row>
    <row r="2" spans="1:6">
      <c r="A2">
        <v>7</v>
      </c>
      <c r="B2">
        <v>4.8000000000000001E-2</v>
      </c>
      <c r="C2">
        <v>0.1</v>
      </c>
      <c r="D2">
        <v>8.9354999999999993</v>
      </c>
      <c r="E2">
        <v>2.9999999999999997E-4</v>
      </c>
      <c r="F2">
        <f>D2*D2*D2</f>
        <v>713.43855841387483</v>
      </c>
    </row>
    <row r="3" spans="1:6">
      <c r="A3">
        <v>20</v>
      </c>
      <c r="B3">
        <v>0.78200000000000003</v>
      </c>
      <c r="C3">
        <v>0.1</v>
      </c>
      <c r="D3">
        <v>8.8926999999999996</v>
      </c>
      <c r="E3">
        <v>4.0000000000000002E-4</v>
      </c>
      <c r="F3">
        <f t="shared" ref="F3:F17" si="0">D3*D3*D3</f>
        <v>703.23572345398293</v>
      </c>
    </row>
    <row r="4" spans="1:6">
      <c r="A4">
        <v>22</v>
      </c>
      <c r="B4">
        <v>0.82199999999999995</v>
      </c>
      <c r="C4">
        <v>0.1</v>
      </c>
      <c r="D4">
        <v>8.8833000000000002</v>
      </c>
      <c r="E4">
        <v>4.0000000000000002E-4</v>
      </c>
      <c r="F4">
        <f t="shared" si="0"/>
        <v>701.00802070553709</v>
      </c>
    </row>
    <row r="5" spans="1:6">
      <c r="A5">
        <v>24</v>
      </c>
      <c r="B5">
        <v>0.98099999999999998</v>
      </c>
      <c r="C5">
        <v>0.1</v>
      </c>
      <c r="D5">
        <v>8.8754000000000008</v>
      </c>
      <c r="E5">
        <v>4.0000000000000002E-4</v>
      </c>
      <c r="F5">
        <f t="shared" si="0"/>
        <v>699.13944488506422</v>
      </c>
    </row>
    <row r="6" spans="1:6">
      <c r="A6">
        <v>26</v>
      </c>
      <c r="B6">
        <v>1.1399999999999999</v>
      </c>
      <c r="C6">
        <v>0.1</v>
      </c>
      <c r="D6">
        <v>8.8655000000000008</v>
      </c>
      <c r="E6">
        <v>4.0000000000000002E-4</v>
      </c>
      <c r="F6">
        <f t="shared" si="0"/>
        <v>696.80250361137519</v>
      </c>
    </row>
    <row r="7" spans="1:6">
      <c r="A7">
        <v>28</v>
      </c>
      <c r="B7">
        <v>1.2649999999999999</v>
      </c>
      <c r="C7">
        <v>0.1</v>
      </c>
      <c r="D7">
        <v>8.8574999999999999</v>
      </c>
      <c r="E7">
        <v>4.0000000000000002E-4</v>
      </c>
      <c r="F7">
        <f t="shared" si="0"/>
        <v>694.9178751093749</v>
      </c>
    </row>
    <row r="8" spans="1:6">
      <c r="A8">
        <v>30</v>
      </c>
      <c r="B8">
        <v>1.4279999999999999</v>
      </c>
      <c r="C8">
        <v>0.1</v>
      </c>
      <c r="D8">
        <v>8.8474000000000004</v>
      </c>
      <c r="E8">
        <v>4.0000000000000002E-4</v>
      </c>
      <c r="F8">
        <f t="shared" si="0"/>
        <v>692.54338896042418</v>
      </c>
    </row>
    <row r="9" spans="1:6">
      <c r="A9">
        <v>32</v>
      </c>
      <c r="B9">
        <v>1.581</v>
      </c>
      <c r="C9">
        <v>0.1</v>
      </c>
      <c r="D9">
        <v>8.8376000000000001</v>
      </c>
      <c r="E9">
        <v>4.0000000000000002E-4</v>
      </c>
      <c r="F9">
        <f t="shared" si="0"/>
        <v>690.24460842137603</v>
      </c>
    </row>
    <row r="10" spans="1:6">
      <c r="A10">
        <v>35</v>
      </c>
      <c r="B10">
        <v>1.891</v>
      </c>
      <c r="C10">
        <v>0.1</v>
      </c>
      <c r="D10">
        <v>8.8245000000000005</v>
      </c>
      <c r="E10">
        <v>4.0000000000000002E-4</v>
      </c>
      <c r="F10">
        <f t="shared" si="0"/>
        <v>687.17970130612514</v>
      </c>
    </row>
    <row r="11" spans="1:6">
      <c r="A11">
        <v>40</v>
      </c>
      <c r="B11">
        <v>2.3210000000000002</v>
      </c>
      <c r="C11">
        <v>0.1</v>
      </c>
      <c r="D11">
        <v>8.7970000000000006</v>
      </c>
      <c r="E11">
        <v>5.0000000000000001E-4</v>
      </c>
      <c r="F11">
        <f t="shared" si="0"/>
        <v>680.77527757300015</v>
      </c>
    </row>
    <row r="12" spans="1:6">
      <c r="A12">
        <v>45</v>
      </c>
      <c r="B12">
        <v>2.8420000000000001</v>
      </c>
      <c r="C12">
        <v>0.1</v>
      </c>
      <c r="D12">
        <v>8.7680000000000007</v>
      </c>
      <c r="E12">
        <v>5.0000000000000001E-4</v>
      </c>
      <c r="F12">
        <f t="shared" si="0"/>
        <v>674.06476083200016</v>
      </c>
    </row>
    <row r="13" spans="1:6">
      <c r="A13">
        <v>50</v>
      </c>
      <c r="B13">
        <v>3.39</v>
      </c>
      <c r="C13">
        <v>0.1</v>
      </c>
      <c r="D13">
        <v>8.7388999999999992</v>
      </c>
      <c r="E13">
        <v>6.9999999999999999E-4</v>
      </c>
      <c r="F13">
        <f t="shared" si="0"/>
        <v>667.37557664486883</v>
      </c>
    </row>
    <row r="14" spans="1:6">
      <c r="A14">
        <v>55</v>
      </c>
      <c r="B14">
        <v>4.0110000000000001</v>
      </c>
      <c r="C14">
        <v>0.1</v>
      </c>
      <c r="D14">
        <v>8.7073</v>
      </c>
      <c r="E14">
        <v>6.9999999999999999E-4</v>
      </c>
      <c r="F14">
        <f t="shared" si="0"/>
        <v>660.16200225801697</v>
      </c>
    </row>
    <row r="15" spans="1:6">
      <c r="A15">
        <v>60</v>
      </c>
      <c r="B15">
        <v>4.7290000000000001</v>
      </c>
      <c r="C15">
        <v>0.1</v>
      </c>
      <c r="D15">
        <v>8.6740999999999993</v>
      </c>
      <c r="E15">
        <v>8.9999999999999998E-4</v>
      </c>
      <c r="F15">
        <f t="shared" si="0"/>
        <v>652.63937776702085</v>
      </c>
    </row>
    <row r="16" spans="1:6">
      <c r="A16">
        <v>65</v>
      </c>
      <c r="B16">
        <v>5.4809999999999999</v>
      </c>
      <c r="C16">
        <v>0.1</v>
      </c>
      <c r="D16">
        <v>8.6348000000000003</v>
      </c>
      <c r="E16">
        <v>1.1999999999999999E-3</v>
      </c>
      <c r="F16">
        <f t="shared" si="0"/>
        <v>643.80871097619206</v>
      </c>
    </row>
    <row r="17" spans="1:8">
      <c r="A17">
        <v>70</v>
      </c>
      <c r="B17">
        <v>6.2240000000000002</v>
      </c>
      <c r="C17">
        <v>0.11</v>
      </c>
      <c r="D17">
        <v>8.6190999999999995</v>
      </c>
      <c r="E17">
        <v>1.5E-3</v>
      </c>
      <c r="F17">
        <f t="shared" si="0"/>
        <v>640.30332706587092</v>
      </c>
    </row>
    <row r="19" spans="1:8">
      <c r="A19" s="1"/>
      <c r="B19" s="1" t="s">
        <v>5</v>
      </c>
      <c r="C19" s="1" t="s">
        <v>6</v>
      </c>
      <c r="D19" s="1" t="s">
        <v>7</v>
      </c>
      <c r="E19" s="1" t="s">
        <v>8</v>
      </c>
    </row>
    <row r="20" spans="1:8">
      <c r="A20" s="1" t="s">
        <v>9</v>
      </c>
      <c r="B20" s="1">
        <v>7</v>
      </c>
      <c r="C20" s="1">
        <v>4.9506019999999999</v>
      </c>
      <c r="D20" s="1">
        <v>0.05</v>
      </c>
      <c r="E20">
        <v>9.0182450000000003</v>
      </c>
      <c r="F20">
        <f>E20^3</f>
        <v>733.44252883407114</v>
      </c>
    </row>
    <row r="21" spans="1:8">
      <c r="A21" s="1"/>
      <c r="B21" s="1">
        <v>20</v>
      </c>
      <c r="C21" s="1">
        <v>4.9428510000000001</v>
      </c>
      <c r="D21" s="1">
        <v>0.27900000000000003</v>
      </c>
      <c r="E21">
        <v>8.9554539999999996</v>
      </c>
      <c r="F21">
        <f t="shared" ref="F21:F23" si="1">E21^3</f>
        <v>718.22881095044977</v>
      </c>
    </row>
    <row r="22" spans="1:8">
      <c r="A22" s="1"/>
      <c r="B22" s="1">
        <v>30</v>
      </c>
      <c r="C22" s="1">
        <v>4.9233010000000004</v>
      </c>
      <c r="D22" s="1">
        <v>0.80900000000000005</v>
      </c>
      <c r="E22">
        <v>8.8971230000000006</v>
      </c>
      <c r="F22">
        <f t="shared" si="1"/>
        <v>704.28555946553115</v>
      </c>
    </row>
    <row r="23" spans="1:8">
      <c r="A23" s="1"/>
      <c r="B23" s="1">
        <v>40</v>
      </c>
      <c r="C23" s="1">
        <v>4.8997549999999999</v>
      </c>
      <c r="D23" s="1">
        <v>1.518</v>
      </c>
      <c r="E23">
        <v>8.8958440000000003</v>
      </c>
      <c r="F23">
        <f t="shared" si="1"/>
        <v>703.98187081958747</v>
      </c>
    </row>
    <row r="25" spans="1:8">
      <c r="A25" s="1" t="s">
        <v>5</v>
      </c>
      <c r="B25" s="1" t="s">
        <v>6</v>
      </c>
      <c r="C25" s="1" t="s">
        <v>10</v>
      </c>
      <c r="D25" s="1" t="s">
        <v>11</v>
      </c>
    </row>
    <row r="26" spans="1:8">
      <c r="A26" s="1">
        <v>7</v>
      </c>
      <c r="B26" s="2"/>
      <c r="C26" s="2"/>
      <c r="D26" s="3"/>
    </row>
    <row r="27" spans="1:8">
      <c r="A27" s="1">
        <v>15</v>
      </c>
      <c r="B27" s="2"/>
      <c r="C27" s="2"/>
      <c r="D27" s="3"/>
    </row>
    <row r="28" spans="1:8">
      <c r="A28" s="1">
        <v>20</v>
      </c>
      <c r="B28" s="2"/>
      <c r="C28" s="2"/>
      <c r="D28" s="3"/>
    </row>
    <row r="29" spans="1:8">
      <c r="A29" s="1">
        <v>25</v>
      </c>
      <c r="B29" s="4">
        <v>4.9506509999999997</v>
      </c>
      <c r="C29" s="4">
        <v>4.4999999999999998E-2</v>
      </c>
      <c r="D29" s="5">
        <v>9.0981959999999997</v>
      </c>
      <c r="E29">
        <v>6.9999999999999999E-4</v>
      </c>
      <c r="F29">
        <f>D29+E29</f>
        <v>9.0988959999999999</v>
      </c>
      <c r="G29">
        <f>D29-E29</f>
        <v>9.0974959999999996</v>
      </c>
      <c r="H29">
        <f>D29^3</f>
        <v>753.12292111968577</v>
      </c>
    </row>
    <row r="30" spans="1:8">
      <c r="A30" s="1">
        <v>30</v>
      </c>
      <c r="B30" s="4">
        <v>4.9505299999999997</v>
      </c>
      <c r="C30" s="4">
        <v>4.8000000000000001E-2</v>
      </c>
      <c r="D30" s="6">
        <v>9.0952400000000004</v>
      </c>
      <c r="E30">
        <v>1E-3</v>
      </c>
      <c r="F30">
        <f t="shared" ref="F30:F36" si="2">D30+E30</f>
        <v>9.0962399999999999</v>
      </c>
      <c r="G30">
        <f t="shared" ref="G30:G36" si="3">D30-E30</f>
        <v>9.094240000000001</v>
      </c>
      <c r="H30">
        <f t="shared" ref="H30:H35" si="4">D30^3</f>
        <v>752.38909164462996</v>
      </c>
    </row>
    <row r="31" spans="1:8">
      <c r="A31" s="1">
        <v>35</v>
      </c>
      <c r="B31" s="4">
        <v>4.947184</v>
      </c>
      <c r="C31" s="4">
        <v>0.13400000000000001</v>
      </c>
      <c r="D31" s="5">
        <v>9.0906459999999996</v>
      </c>
      <c r="E31">
        <v>1.5E-3</v>
      </c>
      <c r="F31">
        <f t="shared" si="2"/>
        <v>9.0921459999999996</v>
      </c>
      <c r="G31">
        <f t="shared" si="3"/>
        <v>9.0891459999999995</v>
      </c>
      <c r="H31">
        <f t="shared" si="4"/>
        <v>751.24957363827684</v>
      </c>
    </row>
    <row r="32" spans="1:8">
      <c r="A32" s="1">
        <v>40</v>
      </c>
      <c r="B32" s="1">
        <v>4.9421569999999999</v>
      </c>
      <c r="C32" s="1">
        <v>0.26500000000000001</v>
      </c>
      <c r="D32">
        <v>9.0732680000000006</v>
      </c>
      <c r="E32" s="1">
        <v>2.3999999999999998E-3</v>
      </c>
      <c r="F32">
        <f t="shared" si="2"/>
        <v>9.0756680000000003</v>
      </c>
      <c r="G32">
        <f t="shared" si="3"/>
        <v>9.0708680000000008</v>
      </c>
      <c r="H32">
        <f t="shared" si="4"/>
        <v>746.94945871251286</v>
      </c>
    </row>
    <row r="33" spans="1:8">
      <c r="A33" s="1">
        <v>45</v>
      </c>
      <c r="B33" s="1">
        <v>4.9316069999999996</v>
      </c>
      <c r="C33" s="1">
        <v>0.54900000000000004</v>
      </c>
      <c r="D33">
        <v>9.0550739999999994</v>
      </c>
      <c r="E33" s="1">
        <v>4.4999999999999997E-3</v>
      </c>
      <c r="F33">
        <f t="shared" si="2"/>
        <v>9.0595739999999996</v>
      </c>
      <c r="G33">
        <f t="shared" si="3"/>
        <v>9.0505739999999992</v>
      </c>
      <c r="H33">
        <f t="shared" si="4"/>
        <v>742.46504397530589</v>
      </c>
    </row>
    <row r="34" spans="1:8">
      <c r="A34" s="1">
        <v>50</v>
      </c>
      <c r="B34" s="1">
        <v>4.9209379999999996</v>
      </c>
      <c r="C34" s="1">
        <v>0.84599999999999997</v>
      </c>
      <c r="D34">
        <v>8.9930839999999996</v>
      </c>
      <c r="E34" s="1">
        <v>5.7000000000000002E-3</v>
      </c>
      <c r="F34">
        <f t="shared" si="2"/>
        <v>8.9987839999999988</v>
      </c>
      <c r="G34">
        <f t="shared" si="3"/>
        <v>8.9873840000000005</v>
      </c>
      <c r="H34">
        <f t="shared" si="4"/>
        <v>727.32070310771235</v>
      </c>
    </row>
    <row r="35" spans="1:8">
      <c r="A35" s="1">
        <v>55</v>
      </c>
      <c r="B35" s="1">
        <v>4.9126589999999997</v>
      </c>
      <c r="C35" s="1">
        <v>1.0860000000000001</v>
      </c>
      <c r="D35">
        <v>8.9867319999999999</v>
      </c>
      <c r="E35" s="1">
        <v>9.7000000000000003E-3</v>
      </c>
      <c r="F35">
        <f t="shared" si="2"/>
        <v>8.9964320000000004</v>
      </c>
      <c r="G35">
        <f t="shared" si="3"/>
        <v>8.9770319999999995</v>
      </c>
      <c r="H35">
        <f t="shared" si="4"/>
        <v>725.78062673955162</v>
      </c>
    </row>
    <row r="36" spans="1:8">
      <c r="A36" s="1">
        <v>60</v>
      </c>
      <c r="B36" s="1" t="s">
        <v>12</v>
      </c>
      <c r="C36" s="1" t="s">
        <v>13</v>
      </c>
      <c r="F36">
        <f t="shared" si="2"/>
        <v>0</v>
      </c>
      <c r="G36">
        <f t="shared" si="3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6" sqref="D16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5" sqref="A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2013-02-27T16:06:18Z</dcterms:modified>
</cp:coreProperties>
</file>